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_成果\01_论文\2021.8_CgARF1_PeerJ\00投稿\02 修改\图表及补充\Supplementary file 1\"/>
    </mc:Choice>
  </mc:AlternateContent>
  <xr:revisionPtr revIDLastSave="0" documentId="13_ncr:1_{2CC58C3B-5352-4501-B0F3-06015B98E715}" xr6:coauthVersionLast="47" xr6:coauthVersionMax="47" xr10:uidLastSave="{00000000-0000-0000-0000-000000000000}"/>
  <bookViews>
    <workbookView xWindow="9948" yWindow="828" windowWidth="13092" windowHeight="10176" xr2:uid="{8BBD8A3B-C8A6-475D-A121-99FBB01A9F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M43" i="1"/>
  <c r="M41" i="1"/>
  <c r="M40" i="1"/>
  <c r="M39" i="1"/>
  <c r="M38" i="1"/>
  <c r="M36" i="1"/>
  <c r="M35" i="1"/>
  <c r="M33" i="1"/>
  <c r="M32" i="1"/>
  <c r="M31" i="1"/>
  <c r="M28" i="1"/>
  <c r="M27" i="1"/>
  <c r="M25" i="1"/>
  <c r="M24" i="1"/>
  <c r="M22" i="1"/>
  <c r="M42" i="1"/>
  <c r="M34" i="1"/>
  <c r="M26" i="1"/>
  <c r="M18" i="1"/>
  <c r="M19" i="1"/>
  <c r="M20" i="1"/>
  <c r="M21" i="1"/>
  <c r="M17" i="1"/>
  <c r="M11" i="1"/>
  <c r="M12" i="1"/>
  <c r="M13" i="1"/>
  <c r="M14" i="1"/>
  <c r="M10" i="1"/>
  <c r="M4" i="1"/>
  <c r="M5" i="1"/>
  <c r="M6" i="1"/>
  <c r="M7" i="1"/>
  <c r="M3" i="1"/>
  <c r="M8" i="1" s="1"/>
  <c r="I25" i="1"/>
  <c r="I26" i="1"/>
  <c r="I27" i="1"/>
  <c r="I28" i="1"/>
  <c r="I24" i="1"/>
  <c r="I14" i="1"/>
  <c r="I11" i="1"/>
  <c r="I15" i="1" s="1"/>
  <c r="I12" i="1"/>
  <c r="I13" i="1"/>
  <c r="I10" i="1"/>
  <c r="I17" i="1"/>
  <c r="I22" i="1" s="1"/>
  <c r="I18" i="1"/>
  <c r="I19" i="1"/>
  <c r="I20" i="1"/>
  <c r="I21" i="1"/>
  <c r="I29" i="1"/>
  <c r="I31" i="1"/>
  <c r="I32" i="1"/>
  <c r="I33" i="1"/>
  <c r="I34" i="1"/>
  <c r="I35" i="1"/>
  <c r="I38" i="1"/>
  <c r="I39" i="1"/>
  <c r="I40" i="1"/>
  <c r="I41" i="1"/>
  <c r="I42" i="1"/>
  <c r="I4" i="1"/>
  <c r="I5" i="1"/>
  <c r="I6" i="1"/>
  <c r="I7" i="1"/>
  <c r="I3" i="1"/>
  <c r="E28" i="1"/>
  <c r="E10" i="1"/>
  <c r="E11" i="1"/>
  <c r="E12" i="1"/>
  <c r="E13" i="1"/>
  <c r="E14" i="1"/>
  <c r="E17" i="1"/>
  <c r="E18" i="1"/>
  <c r="E19" i="1"/>
  <c r="E20" i="1"/>
  <c r="E21" i="1"/>
  <c r="E24" i="1"/>
  <c r="E25" i="1"/>
  <c r="E26" i="1"/>
  <c r="E27" i="1"/>
  <c r="E31" i="1"/>
  <c r="E32" i="1"/>
  <c r="E33" i="1"/>
  <c r="E34" i="1"/>
  <c r="E35" i="1"/>
  <c r="E38" i="1"/>
  <c r="E39" i="1"/>
  <c r="E40" i="1"/>
  <c r="E41" i="1"/>
  <c r="E42" i="1"/>
  <c r="E4" i="1"/>
  <c r="E5" i="1"/>
  <c r="E6" i="1"/>
  <c r="E7" i="1"/>
  <c r="E3" i="1"/>
  <c r="M29" i="1" l="1"/>
  <c r="M15" i="1"/>
  <c r="I43" i="1"/>
  <c r="I36" i="1"/>
  <c r="E29" i="1"/>
  <c r="E8" i="1"/>
  <c r="E36" i="1"/>
  <c r="E22" i="1"/>
  <c r="E43" i="1"/>
  <c r="E15" i="1"/>
</calcChain>
</file>

<file path=xl/sharedStrings.xml><?xml version="1.0" encoding="utf-8"?>
<sst xmlns="http://schemas.openxmlformats.org/spreadsheetml/2006/main" count="120" uniqueCount="24">
  <si>
    <t>Line</t>
    <phoneticPr fontId="1" type="noConversion"/>
  </si>
  <si>
    <t>Number</t>
    <phoneticPr fontId="1" type="noConversion"/>
  </si>
  <si>
    <t>Average value</t>
  </si>
  <si>
    <t>Standard deviation</t>
    <phoneticPr fontId="1" type="noConversion"/>
  </si>
  <si>
    <t xml:space="preserve"> -</t>
    <phoneticPr fontId="1" type="noConversion"/>
  </si>
  <si>
    <t>Rooting rate</t>
    <phoneticPr fontId="1" type="noConversion"/>
  </si>
  <si>
    <t>Number of rooting leaves</t>
    <phoneticPr fontId="1" type="noConversion"/>
  </si>
  <si>
    <t>Total number of roots</t>
    <phoneticPr fontId="1" type="noConversion"/>
  </si>
  <si>
    <t>Measurement of leaf number</t>
    <phoneticPr fontId="1" type="noConversion"/>
  </si>
  <si>
    <t>Average number of roots</t>
    <phoneticPr fontId="1" type="noConversion"/>
  </si>
  <si>
    <t>Measurement of root number</t>
    <phoneticPr fontId="1" type="noConversion"/>
  </si>
  <si>
    <t xml:space="preserve"> -</t>
  </si>
  <si>
    <t>MS-WT</t>
    <phoneticPr fontId="1" type="noConversion"/>
  </si>
  <si>
    <t>MS-ARF1</t>
    <phoneticPr fontId="1" type="noConversion"/>
  </si>
  <si>
    <t>MS+0.2 mg/L IAA-WT</t>
    <phoneticPr fontId="1" type="noConversion"/>
  </si>
  <si>
    <t>MS+0.2 mg/L-ARF1</t>
    <phoneticPr fontId="1" type="noConversion"/>
  </si>
  <si>
    <t>MS+0.5 mg/L-WT</t>
    <phoneticPr fontId="1" type="noConversion"/>
  </si>
  <si>
    <t>MS+0.5 mg/L-ARF1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</si>
  <si>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</si>
  <si>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</si>
  <si>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</si>
  <si>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Average length of roots/mm</t>
    <phoneticPr fontId="1" type="noConversion"/>
  </si>
  <si>
    <t>Total length of roots/mm</t>
    <phoneticPr fontId="1" type="noConversion"/>
  </si>
  <si>
    <t xml:space="preserve"> The raw data of Fig. 6C-E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</si>
</sst>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_);[Red]\(0.0000\)"/>
    <numFmt numFmtId="177" formatCode="0.00_);[Red]\(0.00\)"/>
    <numFmt numFmtId="178" formatCode="0_);[Red]\(0\)"/>
    <numFmt numFmtId="179" formatCode="0.00_ "/>
  </numFmts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Border="1">
      <alignment vertical="center"/>
    </xf>
    <xf numFmtId="49" fontId="0" fillId="0" borderId="0" xfId="0" applyNumberFormat="1" applyFill="1" applyBorder="1">
      <alignment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4" fillId="0" borderId="3" xfId="0" applyNumberFormat="1" applyFont="1" applyBorder="1" applyAlignment="1">
      <alignment horizontal="center" vertical="center" wrapText="1"/>
    </xf>
    <xf numFmtId="0" fontId="0" fillId="0" borderId="0" xfId="0" applyFont="1" applyBorder="1">
      <alignment vertical="center"/>
    </xf>
    <xf numFmtId="177" fontId="2" fillId="0" borderId="0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8" fontId="2" fillId="0" borderId="0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0" fontId="2" fillId="0" borderId="0" xfId="0" applyNumberFormat="1" applyFont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10" fontId="0" fillId="0" borderId="0" xfId="0" applyNumberFormat="1" applyBorder="1">
      <alignment vertical="center"/>
    </xf>
    <xf numFmtId="17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0" fontId="2" fillId="0" borderId="0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D2F85-2391-455D-B954-CC86E3ED8D00}">
  <dimension ref="A1:DZ44"/>
  <sheetViews>
    <sheetView tabSelected="1" zoomScale="85" zoomScaleNormal="85" workbookViewId="0">
      <selection activeCell="G5" sqref="G5"/>
    </sheetView>
  </sheetViews>
  <sheetFormatPr defaultRowHeight="13.8" x14ac:dyDescent="0.25"/>
  <cols>
    <col min="1" max="1" width="8.88671875" style="1"/>
    <col min="2" max="2" width="16.88671875" style="2" customWidth="1"/>
    <col min="3" max="3" width="12.77734375" style="1" customWidth="1"/>
    <col min="4" max="4" width="13.6640625" style="1" customWidth="1"/>
    <col min="5" max="5" width="14" style="20" customWidth="1"/>
    <col min="6" max="6" width="4.109375" style="1" customWidth="1"/>
    <col min="7" max="7" width="11.77734375" style="11" customWidth="1"/>
    <col min="8" max="8" width="14" style="1" customWidth="1"/>
    <col min="9" max="9" width="16" style="1" customWidth="1"/>
    <col min="10" max="10" width="3.5546875" style="1" customWidth="1"/>
    <col min="11" max="12" width="16" style="1" customWidth="1"/>
    <col min="13" max="13" width="13.44140625" style="1" customWidth="1"/>
    <col min="14" max="14" width="3.5546875" style="22" customWidth="1"/>
    <col min="15" max="16384" width="8.88671875" style="1"/>
  </cols>
  <sheetData>
    <row r="1" spans="1:130" x14ac:dyDescent="0.25">
      <c r="A1" s="26" t="s">
        <v>23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0" s="7" customFormat="1" ht="41.4" customHeight="1" x14ac:dyDescent="0.25">
      <c r="A2" s="4" t="s">
        <v>0</v>
      </c>
      <c r="B2" s="5" t="s">
        <v>1</v>
      </c>
      <c r="C2" s="4" t="s">
        <v>6</v>
      </c>
      <c r="D2" s="4" t="s">
        <v>8</v>
      </c>
      <c r="E2" s="19" t="s">
        <v>5</v>
      </c>
      <c r="F2" s="10"/>
      <c r="G2" s="4" t="s">
        <v>7</v>
      </c>
      <c r="H2" s="4" t="s">
        <v>8</v>
      </c>
      <c r="I2" s="10" t="s">
        <v>9</v>
      </c>
      <c r="J2" s="10"/>
      <c r="K2" s="4" t="s">
        <v>22</v>
      </c>
      <c r="L2" s="4" t="s">
        <v>10</v>
      </c>
      <c r="M2" s="10" t="s">
        <v>21</v>
      </c>
      <c r="N2" s="6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</row>
    <row r="3" spans="1:130" x14ac:dyDescent="0.25">
      <c r="A3" s="27" t="s">
        <v>12</v>
      </c>
      <c r="B3" s="3">
        <v>1</v>
      </c>
      <c r="C3" s="14">
        <v>3</v>
      </c>
      <c r="D3" s="14">
        <v>10</v>
      </c>
      <c r="E3" s="16">
        <f>C3/D3</f>
        <v>0.3</v>
      </c>
      <c r="F3" s="33" t="s">
        <v>20</v>
      </c>
      <c r="G3" s="14">
        <v>2</v>
      </c>
      <c r="H3" s="14">
        <v>5</v>
      </c>
      <c r="I3" s="12">
        <f>G3/H3</f>
        <v>0.4</v>
      </c>
      <c r="J3" s="30" t="s">
        <v>20</v>
      </c>
      <c r="K3" s="12">
        <v>7.33</v>
      </c>
      <c r="L3" s="12">
        <v>3</v>
      </c>
      <c r="M3" s="12">
        <f>K3/L3</f>
        <v>2.4433333333333334</v>
      </c>
      <c r="N3" s="24" t="s">
        <v>20</v>
      </c>
    </row>
    <row r="4" spans="1:130" x14ac:dyDescent="0.25">
      <c r="A4" s="28"/>
      <c r="B4" s="3">
        <v>2</v>
      </c>
      <c r="C4" s="14">
        <v>4</v>
      </c>
      <c r="D4" s="14">
        <v>10</v>
      </c>
      <c r="E4" s="16">
        <f t="shared" ref="E4:E42" si="0">C4/D4</f>
        <v>0.4</v>
      </c>
      <c r="F4" s="34"/>
      <c r="G4" s="14">
        <v>3</v>
      </c>
      <c r="H4" s="14">
        <v>5</v>
      </c>
      <c r="I4" s="12">
        <f t="shared" ref="I4:I7" si="1">G4/H4</f>
        <v>0.6</v>
      </c>
      <c r="J4" s="31"/>
      <c r="K4" s="12">
        <v>8.4659999999999993</v>
      </c>
      <c r="L4" s="12">
        <v>3</v>
      </c>
      <c r="M4" s="12">
        <f t="shared" ref="M4:M7" si="2">K4/L4</f>
        <v>2.8219999999999996</v>
      </c>
      <c r="N4" s="23"/>
    </row>
    <row r="5" spans="1:130" x14ac:dyDescent="0.25">
      <c r="A5" s="28"/>
      <c r="B5" s="3">
        <v>3</v>
      </c>
      <c r="C5" s="14">
        <v>3</v>
      </c>
      <c r="D5" s="14">
        <v>10</v>
      </c>
      <c r="E5" s="16">
        <f t="shared" si="0"/>
        <v>0.3</v>
      </c>
      <c r="F5" s="34"/>
      <c r="G5" s="14">
        <v>2</v>
      </c>
      <c r="H5" s="14">
        <v>5</v>
      </c>
      <c r="I5" s="12">
        <f t="shared" si="1"/>
        <v>0.4</v>
      </c>
      <c r="J5" s="31"/>
      <c r="K5" s="12">
        <v>7.0830000000000002</v>
      </c>
      <c r="L5" s="12">
        <v>3</v>
      </c>
      <c r="M5" s="12">
        <f t="shared" si="2"/>
        <v>2.3610000000000002</v>
      </c>
      <c r="N5" s="23"/>
    </row>
    <row r="6" spans="1:130" x14ac:dyDescent="0.25">
      <c r="A6" s="28"/>
      <c r="B6" s="3">
        <v>4</v>
      </c>
      <c r="C6" s="14">
        <v>3</v>
      </c>
      <c r="D6" s="14">
        <v>10</v>
      </c>
      <c r="E6" s="16">
        <f t="shared" si="0"/>
        <v>0.3</v>
      </c>
      <c r="F6" s="34"/>
      <c r="G6" s="14">
        <v>3</v>
      </c>
      <c r="H6" s="14">
        <v>5</v>
      </c>
      <c r="I6" s="12">
        <f t="shared" si="1"/>
        <v>0.6</v>
      </c>
      <c r="J6" s="31"/>
      <c r="K6" s="12">
        <v>7.0359999999999996</v>
      </c>
      <c r="L6" s="12">
        <v>3</v>
      </c>
      <c r="M6" s="12">
        <f t="shared" si="2"/>
        <v>2.345333333333333</v>
      </c>
      <c r="N6" s="23"/>
    </row>
    <row r="7" spans="1:130" x14ac:dyDescent="0.25">
      <c r="A7" s="28"/>
      <c r="B7" s="3">
        <v>5</v>
      </c>
      <c r="C7" s="14">
        <v>2</v>
      </c>
      <c r="D7" s="14">
        <v>10</v>
      </c>
      <c r="E7" s="16">
        <f t="shared" si="0"/>
        <v>0.2</v>
      </c>
      <c r="F7" s="34"/>
      <c r="G7" s="14">
        <v>1</v>
      </c>
      <c r="H7" s="14">
        <v>5</v>
      </c>
      <c r="I7" s="12">
        <f t="shared" si="1"/>
        <v>0.2</v>
      </c>
      <c r="J7" s="31"/>
      <c r="K7" s="12">
        <v>6.9420000000000002</v>
      </c>
      <c r="L7" s="12">
        <v>3</v>
      </c>
      <c r="M7" s="12">
        <f t="shared" si="2"/>
        <v>2.3140000000000001</v>
      </c>
      <c r="N7" s="23"/>
    </row>
    <row r="8" spans="1:130" x14ac:dyDescent="0.25">
      <c r="A8" s="28"/>
      <c r="B8" s="3" t="s">
        <v>2</v>
      </c>
      <c r="C8" s="14" t="s">
        <v>4</v>
      </c>
      <c r="D8" s="14" t="s">
        <v>4</v>
      </c>
      <c r="E8" s="16">
        <f>AVERAGE(E3:E7)</f>
        <v>0.3</v>
      </c>
      <c r="F8" s="34"/>
      <c r="G8" s="14" t="s">
        <v>4</v>
      </c>
      <c r="H8" s="14" t="s">
        <v>11</v>
      </c>
      <c r="I8" s="12">
        <f>AVERAGE(I3:I7)</f>
        <v>0.44000000000000006</v>
      </c>
      <c r="J8" s="31"/>
      <c r="K8" s="12" t="s">
        <v>11</v>
      </c>
      <c r="L8" s="12" t="s">
        <v>11</v>
      </c>
      <c r="M8" s="12">
        <f>AVERAGE(M3:M7)</f>
        <v>2.4571333333333332</v>
      </c>
      <c r="N8" s="23"/>
    </row>
    <row r="9" spans="1:130" s="9" customFormat="1" x14ac:dyDescent="0.25">
      <c r="A9" s="29"/>
      <c r="B9" s="8" t="s">
        <v>3</v>
      </c>
      <c r="C9" s="15" t="s">
        <v>4</v>
      </c>
      <c r="D9" s="15" t="s">
        <v>4</v>
      </c>
      <c r="E9" s="21">
        <v>7.0710678118654766E-2</v>
      </c>
      <c r="F9" s="35"/>
      <c r="G9" s="15" t="s">
        <v>11</v>
      </c>
      <c r="H9" s="15" t="s">
        <v>11</v>
      </c>
      <c r="I9" s="13">
        <v>0.16733200530681511</v>
      </c>
      <c r="J9" s="32"/>
      <c r="K9" s="13" t="s">
        <v>11</v>
      </c>
      <c r="L9" s="13" t="s">
        <v>11</v>
      </c>
      <c r="M9" s="13">
        <v>0.208877954796575</v>
      </c>
      <c r="N9" s="25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</row>
    <row r="10" spans="1:130" x14ac:dyDescent="0.25">
      <c r="A10" s="27" t="s">
        <v>13</v>
      </c>
      <c r="B10" s="3">
        <v>1</v>
      </c>
      <c r="C10" s="14">
        <v>4</v>
      </c>
      <c r="D10" s="14">
        <v>10</v>
      </c>
      <c r="E10" s="16">
        <f t="shared" si="0"/>
        <v>0.4</v>
      </c>
      <c r="F10" s="33" t="s">
        <v>20</v>
      </c>
      <c r="G10" s="17">
        <v>2</v>
      </c>
      <c r="H10" s="14">
        <v>5</v>
      </c>
      <c r="I10" s="12">
        <f>G10/H11</f>
        <v>0.4</v>
      </c>
      <c r="J10" s="30" t="s">
        <v>20</v>
      </c>
      <c r="K10" s="12">
        <v>17.291</v>
      </c>
      <c r="L10" s="12">
        <v>3</v>
      </c>
      <c r="M10" s="12">
        <f>K10/L10</f>
        <v>5.7636666666666665</v>
      </c>
      <c r="N10" s="24" t="s">
        <v>19</v>
      </c>
    </row>
    <row r="11" spans="1:130" x14ac:dyDescent="0.25">
      <c r="A11" s="28"/>
      <c r="B11" s="3">
        <v>2</v>
      </c>
      <c r="C11" s="14">
        <v>3</v>
      </c>
      <c r="D11" s="14">
        <v>10</v>
      </c>
      <c r="E11" s="16">
        <f t="shared" si="0"/>
        <v>0.3</v>
      </c>
      <c r="F11" s="34"/>
      <c r="G11" s="17">
        <v>3</v>
      </c>
      <c r="H11" s="14">
        <v>5</v>
      </c>
      <c r="I11" s="12">
        <f t="shared" ref="I11:I13" si="3">G11/H12</f>
        <v>0.6</v>
      </c>
      <c r="J11" s="31"/>
      <c r="K11" s="12">
        <v>14.952999999999999</v>
      </c>
      <c r="L11" s="12">
        <v>3</v>
      </c>
      <c r="M11" s="12">
        <f t="shared" ref="M11:M14" si="4">K11/L11</f>
        <v>4.9843333333333328</v>
      </c>
      <c r="N11" s="23"/>
    </row>
    <row r="12" spans="1:130" x14ac:dyDescent="0.25">
      <c r="A12" s="28"/>
      <c r="B12" s="3">
        <v>3</v>
      </c>
      <c r="C12" s="14">
        <v>5</v>
      </c>
      <c r="D12" s="14">
        <v>10</v>
      </c>
      <c r="E12" s="16">
        <f t="shared" si="0"/>
        <v>0.5</v>
      </c>
      <c r="F12" s="34"/>
      <c r="G12" s="17">
        <v>3</v>
      </c>
      <c r="H12" s="14">
        <v>5</v>
      </c>
      <c r="I12" s="12">
        <f t="shared" si="3"/>
        <v>0.6</v>
      </c>
      <c r="J12" s="31"/>
      <c r="K12" s="12">
        <v>11.724</v>
      </c>
      <c r="L12" s="12">
        <v>3</v>
      </c>
      <c r="M12" s="12">
        <f t="shared" si="4"/>
        <v>3.9079999999999999</v>
      </c>
      <c r="N12" s="23"/>
    </row>
    <row r="13" spans="1:130" x14ac:dyDescent="0.25">
      <c r="A13" s="28"/>
      <c r="B13" s="3">
        <v>4</v>
      </c>
      <c r="C13" s="14">
        <v>3</v>
      </c>
      <c r="D13" s="14">
        <v>10</v>
      </c>
      <c r="E13" s="16">
        <f t="shared" si="0"/>
        <v>0.3</v>
      </c>
      <c r="F13" s="34"/>
      <c r="G13" s="17">
        <v>3</v>
      </c>
      <c r="H13" s="14">
        <v>5</v>
      </c>
      <c r="I13" s="12">
        <f t="shared" si="3"/>
        <v>0.6</v>
      </c>
      <c r="J13" s="31"/>
      <c r="K13" s="12">
        <v>12.067</v>
      </c>
      <c r="L13" s="12">
        <v>3</v>
      </c>
      <c r="M13" s="12">
        <f t="shared" si="4"/>
        <v>4.0223333333333331</v>
      </c>
      <c r="N13" s="23"/>
    </row>
    <row r="14" spans="1:130" x14ac:dyDescent="0.25">
      <c r="A14" s="28"/>
      <c r="B14" s="3">
        <v>5</v>
      </c>
      <c r="C14" s="14">
        <v>3</v>
      </c>
      <c r="D14" s="14">
        <v>10</v>
      </c>
      <c r="E14" s="16">
        <f t="shared" si="0"/>
        <v>0.3</v>
      </c>
      <c r="F14" s="34"/>
      <c r="G14" s="17">
        <v>2</v>
      </c>
      <c r="H14" s="14">
        <v>5</v>
      </c>
      <c r="I14" s="12">
        <f>G14/H14</f>
        <v>0.4</v>
      </c>
      <c r="J14" s="31"/>
      <c r="K14" s="12">
        <v>13.218</v>
      </c>
      <c r="L14" s="12">
        <v>3</v>
      </c>
      <c r="M14" s="12">
        <f t="shared" si="4"/>
        <v>4.4059999999999997</v>
      </c>
      <c r="N14" s="23"/>
    </row>
    <row r="15" spans="1:130" x14ac:dyDescent="0.25">
      <c r="A15" s="28"/>
      <c r="B15" s="3" t="s">
        <v>2</v>
      </c>
      <c r="C15" s="14" t="s">
        <v>4</v>
      </c>
      <c r="D15" s="14" t="s">
        <v>4</v>
      </c>
      <c r="E15" s="16">
        <f>AVERAGE(E10:E14)</f>
        <v>0.36</v>
      </c>
      <c r="F15" s="34"/>
      <c r="G15" s="14" t="s">
        <v>4</v>
      </c>
      <c r="H15" s="14" t="s">
        <v>11</v>
      </c>
      <c r="I15" s="12">
        <f>AVERAGE(I10:I14)</f>
        <v>0.52</v>
      </c>
      <c r="J15" s="31"/>
      <c r="K15" s="12" t="s">
        <v>11</v>
      </c>
      <c r="L15" s="12" t="s">
        <v>11</v>
      </c>
      <c r="M15" s="12">
        <f>AVERAGE(M10:M14)</f>
        <v>4.6168666666666658</v>
      </c>
      <c r="N15" s="23"/>
    </row>
    <row r="16" spans="1:130" s="9" customFormat="1" x14ac:dyDescent="0.25">
      <c r="A16" s="29"/>
      <c r="B16" s="8" t="s">
        <v>3</v>
      </c>
      <c r="C16" s="15" t="s">
        <v>4</v>
      </c>
      <c r="D16" s="15" t="s">
        <v>4</v>
      </c>
      <c r="E16" s="21">
        <v>8.9442719099991602E-2</v>
      </c>
      <c r="F16" s="35"/>
      <c r="G16" s="15" t="s">
        <v>11</v>
      </c>
      <c r="H16" s="15" t="s">
        <v>11</v>
      </c>
      <c r="I16" s="18">
        <v>0.10954451150103321</v>
      </c>
      <c r="J16" s="32"/>
      <c r="K16" s="18" t="s">
        <v>11</v>
      </c>
      <c r="L16" s="18" t="s">
        <v>11</v>
      </c>
      <c r="M16" s="18">
        <v>0.76441480885707602</v>
      </c>
      <c r="N16" s="25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</row>
    <row r="17" spans="1:130" x14ac:dyDescent="0.25">
      <c r="A17" s="27" t="s">
        <v>14</v>
      </c>
      <c r="B17" s="3">
        <v>1</v>
      </c>
      <c r="C17" s="14">
        <v>4</v>
      </c>
      <c r="D17" s="14">
        <v>10</v>
      </c>
      <c r="E17" s="16">
        <f t="shared" si="0"/>
        <v>0.4</v>
      </c>
      <c r="F17" s="33" t="s">
        <v>20</v>
      </c>
      <c r="G17" s="14">
        <v>4</v>
      </c>
      <c r="H17" s="14">
        <v>5</v>
      </c>
      <c r="I17" s="12">
        <f t="shared" ref="I17:I42" si="5">G17/H17</f>
        <v>0.8</v>
      </c>
      <c r="J17" s="30" t="s">
        <v>20</v>
      </c>
      <c r="K17" s="12">
        <v>6.9530000000000003</v>
      </c>
      <c r="L17" s="12">
        <v>3</v>
      </c>
      <c r="M17" s="12">
        <f>K17/L17</f>
        <v>2.3176666666666668</v>
      </c>
      <c r="N17" s="24" t="s">
        <v>20</v>
      </c>
    </row>
    <row r="18" spans="1:130" x14ac:dyDescent="0.25">
      <c r="A18" s="28"/>
      <c r="B18" s="3">
        <v>2</v>
      </c>
      <c r="C18" s="14">
        <v>3</v>
      </c>
      <c r="D18" s="14">
        <v>10</v>
      </c>
      <c r="E18" s="16">
        <f t="shared" si="0"/>
        <v>0.3</v>
      </c>
      <c r="F18" s="34"/>
      <c r="G18" s="14">
        <v>3</v>
      </c>
      <c r="H18" s="14">
        <v>5</v>
      </c>
      <c r="I18" s="12">
        <f t="shared" si="5"/>
        <v>0.6</v>
      </c>
      <c r="J18" s="31"/>
      <c r="K18" s="12">
        <v>8.543000000000001</v>
      </c>
      <c r="L18" s="12">
        <v>3</v>
      </c>
      <c r="M18" s="12">
        <f t="shared" ref="M18:M21" si="6">K18/L18</f>
        <v>2.847666666666667</v>
      </c>
      <c r="N18" s="23"/>
    </row>
    <row r="19" spans="1:130" x14ac:dyDescent="0.25">
      <c r="A19" s="28"/>
      <c r="B19" s="3">
        <v>3</v>
      </c>
      <c r="C19" s="14">
        <v>3</v>
      </c>
      <c r="D19" s="14">
        <v>10</v>
      </c>
      <c r="E19" s="16">
        <f t="shared" si="0"/>
        <v>0.3</v>
      </c>
      <c r="F19" s="34"/>
      <c r="G19" s="14">
        <v>3</v>
      </c>
      <c r="H19" s="14">
        <v>5</v>
      </c>
      <c r="I19" s="12">
        <f t="shared" si="5"/>
        <v>0.6</v>
      </c>
      <c r="J19" s="31"/>
      <c r="K19" s="12">
        <v>8.3879999999999999</v>
      </c>
      <c r="L19" s="12">
        <v>3</v>
      </c>
      <c r="M19" s="12">
        <f t="shared" si="6"/>
        <v>2.7959999999999998</v>
      </c>
      <c r="N19" s="23"/>
    </row>
    <row r="20" spans="1:130" x14ac:dyDescent="0.25">
      <c r="A20" s="28"/>
      <c r="B20" s="3">
        <v>4</v>
      </c>
      <c r="C20" s="14">
        <v>2</v>
      </c>
      <c r="D20" s="14">
        <v>10</v>
      </c>
      <c r="E20" s="16">
        <f t="shared" si="0"/>
        <v>0.2</v>
      </c>
      <c r="F20" s="34"/>
      <c r="G20" s="14">
        <v>4</v>
      </c>
      <c r="H20" s="14">
        <v>5</v>
      </c>
      <c r="I20" s="12">
        <f t="shared" si="5"/>
        <v>0.8</v>
      </c>
      <c r="J20" s="31"/>
      <c r="K20" s="12">
        <v>7.43</v>
      </c>
      <c r="L20" s="12">
        <v>3</v>
      </c>
      <c r="M20" s="12">
        <f t="shared" si="6"/>
        <v>2.4766666666666666</v>
      </c>
      <c r="N20" s="23"/>
    </row>
    <row r="21" spans="1:130" x14ac:dyDescent="0.25">
      <c r="A21" s="28"/>
      <c r="B21" s="3">
        <v>5</v>
      </c>
      <c r="C21" s="14">
        <v>4</v>
      </c>
      <c r="D21" s="14">
        <v>10</v>
      </c>
      <c r="E21" s="16">
        <f t="shared" si="0"/>
        <v>0.4</v>
      </c>
      <c r="F21" s="34"/>
      <c r="G21" s="14">
        <v>3</v>
      </c>
      <c r="H21" s="14">
        <v>5</v>
      </c>
      <c r="I21" s="12">
        <f t="shared" si="5"/>
        <v>0.6</v>
      </c>
      <c r="J21" s="31"/>
      <c r="K21" s="12">
        <v>9.3609999999999989</v>
      </c>
      <c r="L21" s="12">
        <v>3</v>
      </c>
      <c r="M21" s="12">
        <f t="shared" si="6"/>
        <v>3.120333333333333</v>
      </c>
      <c r="N21" s="23"/>
    </row>
    <row r="22" spans="1:130" x14ac:dyDescent="0.25">
      <c r="A22" s="28"/>
      <c r="B22" s="3" t="s">
        <v>2</v>
      </c>
      <c r="C22" s="14" t="s">
        <v>4</v>
      </c>
      <c r="D22" s="14" t="s">
        <v>4</v>
      </c>
      <c r="E22" s="16">
        <f>AVERAGE(E17:E21)</f>
        <v>0.32</v>
      </c>
      <c r="F22" s="34"/>
      <c r="G22" s="14" t="s">
        <v>4</v>
      </c>
      <c r="H22" s="14" t="s">
        <v>11</v>
      </c>
      <c r="I22" s="12">
        <f>AVERAGE(I17:I21)</f>
        <v>0.67999999999999994</v>
      </c>
      <c r="J22" s="31"/>
      <c r="K22" s="12" t="s">
        <v>11</v>
      </c>
      <c r="L22" s="12" t="s">
        <v>11</v>
      </c>
      <c r="M22" s="12">
        <f>AVERAGE(M17:M21)</f>
        <v>2.7116666666666669</v>
      </c>
      <c r="N22" s="23"/>
    </row>
    <row r="23" spans="1:130" s="9" customFormat="1" x14ac:dyDescent="0.25">
      <c r="A23" s="29"/>
      <c r="B23" s="8" t="s">
        <v>3</v>
      </c>
      <c r="C23" s="15" t="s">
        <v>4</v>
      </c>
      <c r="D23" s="15" t="s">
        <v>4</v>
      </c>
      <c r="E23" s="21">
        <v>8.3666002653407567E-2</v>
      </c>
      <c r="F23" s="35"/>
      <c r="G23" s="15" t="s">
        <v>11</v>
      </c>
      <c r="H23" s="15" t="s">
        <v>11</v>
      </c>
      <c r="I23" s="18">
        <v>0.10954451150103325</v>
      </c>
      <c r="J23" s="32"/>
      <c r="K23" s="18" t="s">
        <v>11</v>
      </c>
      <c r="L23" s="18" t="s">
        <v>11</v>
      </c>
      <c r="M23" s="18">
        <v>0.31651224304914349</v>
      </c>
      <c r="N23" s="23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</row>
    <row r="24" spans="1:130" x14ac:dyDescent="0.25">
      <c r="A24" s="27" t="s">
        <v>15</v>
      </c>
      <c r="B24" s="3">
        <v>1</v>
      </c>
      <c r="C24" s="14">
        <v>4</v>
      </c>
      <c r="D24" s="14">
        <v>10</v>
      </c>
      <c r="E24" s="16">
        <f t="shared" si="0"/>
        <v>0.4</v>
      </c>
      <c r="F24" s="33" t="s">
        <v>19</v>
      </c>
      <c r="G24" s="14">
        <v>7</v>
      </c>
      <c r="H24" s="14">
        <v>5</v>
      </c>
      <c r="I24" s="12">
        <f>G24/H24</f>
        <v>1.4</v>
      </c>
      <c r="J24" s="30" t="s">
        <v>19</v>
      </c>
      <c r="K24" s="12">
        <v>17.361999999999998</v>
      </c>
      <c r="L24" s="12">
        <v>3</v>
      </c>
      <c r="M24" s="12">
        <f t="shared" ref="M24:M28" si="7">K24/L24</f>
        <v>5.7873333333333328</v>
      </c>
      <c r="N24" s="23" t="s">
        <v>18</v>
      </c>
    </row>
    <row r="25" spans="1:130" x14ac:dyDescent="0.25">
      <c r="A25" s="28"/>
      <c r="B25" s="3">
        <v>2</v>
      </c>
      <c r="C25" s="14">
        <v>6</v>
      </c>
      <c r="D25" s="14">
        <v>10</v>
      </c>
      <c r="E25" s="16">
        <f t="shared" si="0"/>
        <v>0.6</v>
      </c>
      <c r="F25" s="34"/>
      <c r="G25" s="14">
        <v>7</v>
      </c>
      <c r="H25" s="14">
        <v>5</v>
      </c>
      <c r="I25" s="12">
        <f t="shared" ref="I25:I28" si="8">G25/H25</f>
        <v>1.4</v>
      </c>
      <c r="J25" s="31"/>
      <c r="K25" s="12">
        <v>19.939</v>
      </c>
      <c r="L25" s="12">
        <v>3</v>
      </c>
      <c r="M25" s="12">
        <f t="shared" si="7"/>
        <v>6.6463333333333336</v>
      </c>
      <c r="N25" s="23"/>
    </row>
    <row r="26" spans="1:130" x14ac:dyDescent="0.25">
      <c r="A26" s="28"/>
      <c r="B26" s="3">
        <v>3</v>
      </c>
      <c r="C26" s="14">
        <v>6</v>
      </c>
      <c r="D26" s="14">
        <v>10</v>
      </c>
      <c r="E26" s="16">
        <f t="shared" si="0"/>
        <v>0.6</v>
      </c>
      <c r="F26" s="34"/>
      <c r="G26" s="14">
        <v>9</v>
      </c>
      <c r="H26" s="14">
        <v>5</v>
      </c>
      <c r="I26" s="12">
        <f t="shared" si="8"/>
        <v>1.8</v>
      </c>
      <c r="J26" s="31"/>
      <c r="K26" s="12">
        <v>17.030999999999999</v>
      </c>
      <c r="L26" s="12">
        <v>3</v>
      </c>
      <c r="M26" s="12">
        <f t="shared" si="7"/>
        <v>5.6769999999999996</v>
      </c>
      <c r="N26" s="23"/>
    </row>
    <row r="27" spans="1:130" x14ac:dyDescent="0.25">
      <c r="A27" s="28"/>
      <c r="B27" s="3">
        <v>4</v>
      </c>
      <c r="C27" s="14">
        <v>5</v>
      </c>
      <c r="D27" s="14">
        <v>10</v>
      </c>
      <c r="E27" s="16">
        <f t="shared" si="0"/>
        <v>0.5</v>
      </c>
      <c r="F27" s="34"/>
      <c r="G27" s="14">
        <v>5</v>
      </c>
      <c r="H27" s="14">
        <v>5</v>
      </c>
      <c r="I27" s="12">
        <f t="shared" si="8"/>
        <v>1</v>
      </c>
      <c r="J27" s="31"/>
      <c r="K27" s="12">
        <v>18.113</v>
      </c>
      <c r="L27" s="12">
        <v>3</v>
      </c>
      <c r="M27" s="12">
        <f t="shared" si="7"/>
        <v>6.0376666666666665</v>
      </c>
      <c r="N27" s="23"/>
    </row>
    <row r="28" spans="1:130" x14ac:dyDescent="0.25">
      <c r="A28" s="28"/>
      <c r="B28" s="3">
        <v>5</v>
      </c>
      <c r="C28" s="14">
        <v>5</v>
      </c>
      <c r="D28" s="14">
        <v>10</v>
      </c>
      <c r="E28" s="16">
        <f t="shared" si="0"/>
        <v>0.5</v>
      </c>
      <c r="F28" s="34"/>
      <c r="G28" s="14">
        <v>6</v>
      </c>
      <c r="H28" s="14">
        <v>5</v>
      </c>
      <c r="I28" s="12">
        <f t="shared" si="8"/>
        <v>1.2</v>
      </c>
      <c r="J28" s="31"/>
      <c r="K28" s="12">
        <v>14.135</v>
      </c>
      <c r="L28" s="12">
        <v>3</v>
      </c>
      <c r="M28" s="12">
        <f t="shared" si="7"/>
        <v>4.7116666666666669</v>
      </c>
      <c r="N28" s="23"/>
    </row>
    <row r="29" spans="1:130" x14ac:dyDescent="0.25">
      <c r="A29" s="28"/>
      <c r="B29" s="3" t="s">
        <v>2</v>
      </c>
      <c r="C29" s="14" t="s">
        <v>4</v>
      </c>
      <c r="D29" s="14" t="s">
        <v>4</v>
      </c>
      <c r="E29" s="16">
        <f>AVERAGE(E24:E28)</f>
        <v>0.52</v>
      </c>
      <c r="F29" s="34"/>
      <c r="G29" s="14" t="s">
        <v>4</v>
      </c>
      <c r="H29" s="14" t="s">
        <v>11</v>
      </c>
      <c r="I29" s="12">
        <f>AVERAGE(I24:I28)</f>
        <v>1.3599999999999999</v>
      </c>
      <c r="J29" s="31"/>
      <c r="K29" s="12" t="s">
        <v>11</v>
      </c>
      <c r="L29" s="12" t="s">
        <v>11</v>
      </c>
      <c r="M29" s="12">
        <f>AVERAGE(M24:M28)</f>
        <v>5.7720000000000002</v>
      </c>
      <c r="N29" s="23"/>
    </row>
    <row r="30" spans="1:130" s="9" customFormat="1" x14ac:dyDescent="0.25">
      <c r="A30" s="29"/>
      <c r="B30" s="8" t="s">
        <v>3</v>
      </c>
      <c r="C30" s="15" t="s">
        <v>4</v>
      </c>
      <c r="D30" s="15" t="s">
        <v>4</v>
      </c>
      <c r="E30" s="21">
        <v>8.3666002653407526E-2</v>
      </c>
      <c r="F30" s="35"/>
      <c r="G30" s="15" t="s">
        <v>11</v>
      </c>
      <c r="H30" s="15" t="s">
        <v>11</v>
      </c>
      <c r="I30" s="18">
        <v>0.29664793948382651</v>
      </c>
      <c r="J30" s="32"/>
      <c r="K30" s="18" t="s">
        <v>11</v>
      </c>
      <c r="L30" s="18" t="s">
        <v>11</v>
      </c>
      <c r="M30" s="18">
        <v>0.70344153985956803</v>
      </c>
      <c r="N30" s="23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</row>
    <row r="31" spans="1:130" x14ac:dyDescent="0.25">
      <c r="A31" s="27" t="s">
        <v>16</v>
      </c>
      <c r="B31" s="3">
        <v>1</v>
      </c>
      <c r="C31" s="14">
        <v>6</v>
      </c>
      <c r="D31" s="14">
        <v>10</v>
      </c>
      <c r="E31" s="16">
        <f t="shared" si="0"/>
        <v>0.6</v>
      </c>
      <c r="F31" s="33" t="s">
        <v>19</v>
      </c>
      <c r="G31" s="14">
        <v>12</v>
      </c>
      <c r="H31" s="14">
        <v>5</v>
      </c>
      <c r="I31" s="12">
        <f t="shared" si="5"/>
        <v>2.4</v>
      </c>
      <c r="J31" s="30" t="s">
        <v>18</v>
      </c>
      <c r="K31" s="12">
        <v>8.9340000000000011</v>
      </c>
      <c r="L31" s="12">
        <v>3</v>
      </c>
      <c r="M31" s="12">
        <f t="shared" ref="M31:M35" si="9">K31/L31</f>
        <v>2.9780000000000002</v>
      </c>
      <c r="N31" s="23" t="s">
        <v>20</v>
      </c>
    </row>
    <row r="32" spans="1:130" x14ac:dyDescent="0.25">
      <c r="A32" s="28"/>
      <c r="B32" s="3">
        <v>2</v>
      </c>
      <c r="C32" s="14">
        <v>5</v>
      </c>
      <c r="D32" s="14">
        <v>10</v>
      </c>
      <c r="E32" s="16">
        <f t="shared" si="0"/>
        <v>0.5</v>
      </c>
      <c r="F32" s="34"/>
      <c r="G32" s="14">
        <v>9</v>
      </c>
      <c r="H32" s="14">
        <v>5</v>
      </c>
      <c r="I32" s="12">
        <f t="shared" si="5"/>
        <v>1.8</v>
      </c>
      <c r="J32" s="31"/>
      <c r="K32" s="12">
        <v>9.0020000000000007</v>
      </c>
      <c r="L32" s="12">
        <v>3</v>
      </c>
      <c r="M32" s="12">
        <f t="shared" si="9"/>
        <v>3.000666666666667</v>
      </c>
      <c r="N32" s="23"/>
    </row>
    <row r="33" spans="1:130" x14ac:dyDescent="0.25">
      <c r="A33" s="28"/>
      <c r="B33" s="3">
        <v>3</v>
      </c>
      <c r="C33" s="14">
        <v>5</v>
      </c>
      <c r="D33" s="14">
        <v>10</v>
      </c>
      <c r="E33" s="16">
        <f t="shared" si="0"/>
        <v>0.5</v>
      </c>
      <c r="F33" s="34"/>
      <c r="G33" s="14">
        <v>14</v>
      </c>
      <c r="H33" s="14">
        <v>5</v>
      </c>
      <c r="I33" s="12">
        <f t="shared" si="5"/>
        <v>2.8</v>
      </c>
      <c r="J33" s="31"/>
      <c r="K33" s="12">
        <v>11.797999999999998</v>
      </c>
      <c r="L33" s="12">
        <v>3</v>
      </c>
      <c r="M33" s="12">
        <f t="shared" si="9"/>
        <v>3.9326666666666661</v>
      </c>
      <c r="N33" s="23"/>
    </row>
    <row r="34" spans="1:130" x14ac:dyDescent="0.25">
      <c r="A34" s="28"/>
      <c r="B34" s="3">
        <v>4</v>
      </c>
      <c r="C34" s="14">
        <v>4</v>
      </c>
      <c r="D34" s="14">
        <v>10</v>
      </c>
      <c r="E34" s="16">
        <f t="shared" si="0"/>
        <v>0.4</v>
      </c>
      <c r="F34" s="34"/>
      <c r="G34" s="14">
        <v>13</v>
      </c>
      <c r="H34" s="14">
        <v>5</v>
      </c>
      <c r="I34" s="12">
        <f t="shared" si="5"/>
        <v>2.6</v>
      </c>
      <c r="J34" s="31"/>
      <c r="K34" s="12">
        <v>12.231</v>
      </c>
      <c r="L34" s="12">
        <v>3</v>
      </c>
      <c r="M34" s="12">
        <f t="shared" si="9"/>
        <v>4.077</v>
      </c>
      <c r="N34" s="23"/>
    </row>
    <row r="35" spans="1:130" x14ac:dyDescent="0.25">
      <c r="A35" s="28"/>
      <c r="B35" s="3">
        <v>5</v>
      </c>
      <c r="C35" s="14">
        <v>5</v>
      </c>
      <c r="D35" s="14">
        <v>10</v>
      </c>
      <c r="E35" s="16">
        <f t="shared" si="0"/>
        <v>0.5</v>
      </c>
      <c r="F35" s="34"/>
      <c r="G35" s="14">
        <v>10</v>
      </c>
      <c r="H35" s="14">
        <v>5</v>
      </c>
      <c r="I35" s="12">
        <f t="shared" si="5"/>
        <v>2</v>
      </c>
      <c r="J35" s="31"/>
      <c r="K35" s="12">
        <v>5.8639999999999999</v>
      </c>
      <c r="L35" s="12">
        <v>3</v>
      </c>
      <c r="M35" s="12">
        <f t="shared" si="9"/>
        <v>1.9546666666666666</v>
      </c>
      <c r="N35" s="23"/>
    </row>
    <row r="36" spans="1:130" x14ac:dyDescent="0.25">
      <c r="A36" s="28"/>
      <c r="B36" s="3" t="s">
        <v>2</v>
      </c>
      <c r="C36" s="14" t="s">
        <v>4</v>
      </c>
      <c r="D36" s="14" t="s">
        <v>4</v>
      </c>
      <c r="E36" s="16">
        <f>AVERAGE(E31:E35)</f>
        <v>0.5</v>
      </c>
      <c r="F36" s="34"/>
      <c r="G36" s="14" t="s">
        <v>4</v>
      </c>
      <c r="H36" s="14" t="s">
        <v>11</v>
      </c>
      <c r="I36" s="12">
        <f>AVERAGE(I31:I35)</f>
        <v>2.3199999999999998</v>
      </c>
      <c r="J36" s="31"/>
      <c r="K36" s="12" t="s">
        <v>11</v>
      </c>
      <c r="L36" s="12" t="s">
        <v>11</v>
      </c>
      <c r="M36" s="12">
        <f>AVERAGE(M31:M35)</f>
        <v>3.1886000000000001</v>
      </c>
      <c r="N36" s="23"/>
    </row>
    <row r="37" spans="1:130" s="9" customFormat="1" x14ac:dyDescent="0.25">
      <c r="A37" s="29"/>
      <c r="B37" s="8" t="s">
        <v>3</v>
      </c>
      <c r="C37" s="15" t="s">
        <v>4</v>
      </c>
      <c r="D37" s="15" t="s">
        <v>4</v>
      </c>
      <c r="E37" s="21">
        <v>7.0710678118654752E-2</v>
      </c>
      <c r="F37" s="35"/>
      <c r="G37" s="15" t="s">
        <v>11</v>
      </c>
      <c r="H37" s="15" t="s">
        <v>11</v>
      </c>
      <c r="I37" s="18">
        <v>0.41472882706655428</v>
      </c>
      <c r="J37" s="32"/>
      <c r="K37" s="18" t="s">
        <v>11</v>
      </c>
      <c r="L37" s="18" t="s">
        <v>11</v>
      </c>
      <c r="M37" s="18">
        <v>0.85986626867205351</v>
      </c>
      <c r="N37" s="23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</row>
    <row r="38" spans="1:130" x14ac:dyDescent="0.25">
      <c r="A38" s="27" t="s">
        <v>17</v>
      </c>
      <c r="B38" s="3">
        <v>1</v>
      </c>
      <c r="C38" s="14">
        <v>8</v>
      </c>
      <c r="D38" s="14">
        <v>10</v>
      </c>
      <c r="E38" s="16">
        <f t="shared" si="0"/>
        <v>0.8</v>
      </c>
      <c r="F38" s="33" t="s">
        <v>18</v>
      </c>
      <c r="G38" s="14">
        <v>11</v>
      </c>
      <c r="H38" s="14">
        <v>5</v>
      </c>
      <c r="I38" s="12">
        <f t="shared" si="5"/>
        <v>2.2000000000000002</v>
      </c>
      <c r="J38" s="30" t="s">
        <v>18</v>
      </c>
      <c r="K38" s="12">
        <v>19.408999999999999</v>
      </c>
      <c r="L38" s="12">
        <v>3</v>
      </c>
      <c r="M38" s="12">
        <f t="shared" ref="M38:M42" si="10">K38/L38</f>
        <v>6.469666666666666</v>
      </c>
      <c r="N38" s="23" t="s">
        <v>18</v>
      </c>
    </row>
    <row r="39" spans="1:130" x14ac:dyDescent="0.25">
      <c r="A39" s="28"/>
      <c r="B39" s="3">
        <v>2</v>
      </c>
      <c r="C39" s="14">
        <v>6</v>
      </c>
      <c r="D39" s="14">
        <v>10</v>
      </c>
      <c r="E39" s="16">
        <f t="shared" si="0"/>
        <v>0.6</v>
      </c>
      <c r="F39" s="34"/>
      <c r="G39" s="14">
        <v>13</v>
      </c>
      <c r="H39" s="14">
        <v>5</v>
      </c>
      <c r="I39" s="12">
        <f t="shared" si="5"/>
        <v>2.6</v>
      </c>
      <c r="J39" s="31"/>
      <c r="K39" s="12">
        <v>17.387</v>
      </c>
      <c r="L39" s="12">
        <v>3</v>
      </c>
      <c r="M39" s="12">
        <f t="shared" si="10"/>
        <v>5.7956666666666665</v>
      </c>
      <c r="N39" s="23"/>
    </row>
    <row r="40" spans="1:130" x14ac:dyDescent="0.25">
      <c r="A40" s="28"/>
      <c r="B40" s="3">
        <v>3</v>
      </c>
      <c r="C40" s="14">
        <v>7</v>
      </c>
      <c r="D40" s="14">
        <v>10</v>
      </c>
      <c r="E40" s="16">
        <f t="shared" si="0"/>
        <v>0.7</v>
      </c>
      <c r="F40" s="34"/>
      <c r="G40" s="14">
        <v>14</v>
      </c>
      <c r="H40" s="14">
        <v>5</v>
      </c>
      <c r="I40" s="12">
        <f t="shared" si="5"/>
        <v>2.8</v>
      </c>
      <c r="J40" s="31"/>
      <c r="K40" s="12">
        <v>15.52</v>
      </c>
      <c r="L40" s="12">
        <v>3</v>
      </c>
      <c r="M40" s="12">
        <f t="shared" si="10"/>
        <v>5.1733333333333329</v>
      </c>
      <c r="N40" s="23"/>
    </row>
    <row r="41" spans="1:130" x14ac:dyDescent="0.25">
      <c r="A41" s="28"/>
      <c r="B41" s="3">
        <v>4</v>
      </c>
      <c r="C41" s="14">
        <v>8</v>
      </c>
      <c r="D41" s="14">
        <v>10</v>
      </c>
      <c r="E41" s="16">
        <f t="shared" si="0"/>
        <v>0.8</v>
      </c>
      <c r="F41" s="34"/>
      <c r="G41" s="14">
        <v>13</v>
      </c>
      <c r="H41" s="14">
        <v>5</v>
      </c>
      <c r="I41" s="12">
        <f t="shared" si="5"/>
        <v>2.6</v>
      </c>
      <c r="J41" s="31"/>
      <c r="K41" s="12">
        <v>15.493000000000002</v>
      </c>
      <c r="L41" s="12">
        <v>3</v>
      </c>
      <c r="M41" s="12">
        <f t="shared" si="10"/>
        <v>5.1643333333333343</v>
      </c>
      <c r="N41" s="23"/>
    </row>
    <row r="42" spans="1:130" x14ac:dyDescent="0.25">
      <c r="A42" s="28"/>
      <c r="B42" s="3">
        <v>5</v>
      </c>
      <c r="C42" s="14">
        <v>5</v>
      </c>
      <c r="D42" s="14">
        <v>10</v>
      </c>
      <c r="E42" s="16">
        <f t="shared" si="0"/>
        <v>0.5</v>
      </c>
      <c r="F42" s="34"/>
      <c r="G42" s="14">
        <v>12</v>
      </c>
      <c r="H42" s="14">
        <v>5</v>
      </c>
      <c r="I42" s="12">
        <f t="shared" si="5"/>
        <v>2.4</v>
      </c>
      <c r="J42" s="31"/>
      <c r="K42" s="12">
        <v>14.724</v>
      </c>
      <c r="L42" s="12">
        <v>3</v>
      </c>
      <c r="M42" s="12">
        <f t="shared" si="10"/>
        <v>4.9080000000000004</v>
      </c>
      <c r="N42" s="23"/>
    </row>
    <row r="43" spans="1:130" x14ac:dyDescent="0.25">
      <c r="A43" s="28"/>
      <c r="B43" s="3" t="s">
        <v>2</v>
      </c>
      <c r="C43" s="14" t="s">
        <v>4</v>
      </c>
      <c r="D43" s="14" t="s">
        <v>4</v>
      </c>
      <c r="E43" s="16">
        <f>AVERAGE(E38:E42)</f>
        <v>0.67999999999999994</v>
      </c>
      <c r="F43" s="34"/>
      <c r="G43" s="14" t="s">
        <v>4</v>
      </c>
      <c r="H43" s="14" t="s">
        <v>11</v>
      </c>
      <c r="I43" s="12">
        <f>AVERAGE(I38:I42)</f>
        <v>2.5200000000000005</v>
      </c>
      <c r="J43" s="31"/>
      <c r="K43" s="12" t="s">
        <v>11</v>
      </c>
      <c r="L43" s="12" t="s">
        <v>11</v>
      </c>
      <c r="M43" s="12">
        <f>AVERAGE(M38:M42)</f>
        <v>5.5022000000000002</v>
      </c>
      <c r="N43" s="23"/>
    </row>
    <row r="44" spans="1:130" s="9" customFormat="1" x14ac:dyDescent="0.25">
      <c r="A44" s="29"/>
      <c r="B44" s="8" t="s">
        <v>3</v>
      </c>
      <c r="C44" s="15" t="s">
        <v>4</v>
      </c>
      <c r="D44" s="15" t="s">
        <v>4</v>
      </c>
      <c r="E44" s="21">
        <v>0.13038404810405299</v>
      </c>
      <c r="F44" s="35"/>
      <c r="G44" s="15" t="s">
        <v>11</v>
      </c>
      <c r="H44" s="15" t="s">
        <v>11</v>
      </c>
      <c r="I44" s="18">
        <v>0.22803508501982744</v>
      </c>
      <c r="J44" s="32"/>
      <c r="K44" s="18" t="s">
        <v>11</v>
      </c>
      <c r="L44" s="18" t="s">
        <v>11</v>
      </c>
      <c r="M44" s="18">
        <v>0.63314295384217889</v>
      </c>
      <c r="N44" s="23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</row>
  </sheetData>
  <mergeCells count="25">
    <mergeCell ref="J38:J44"/>
    <mergeCell ref="A17:A23"/>
    <mergeCell ref="A24:A30"/>
    <mergeCell ref="A31:A37"/>
    <mergeCell ref="A38:A44"/>
    <mergeCell ref="F38:F44"/>
    <mergeCell ref="F17:F23"/>
    <mergeCell ref="F24:F30"/>
    <mergeCell ref="F31:F37"/>
    <mergeCell ref="J17:J23"/>
    <mergeCell ref="J24:J30"/>
    <mergeCell ref="J31:J37"/>
    <mergeCell ref="A1:M1"/>
    <mergeCell ref="A3:A9"/>
    <mergeCell ref="A10:A16"/>
    <mergeCell ref="J3:J9"/>
    <mergeCell ref="J10:J16"/>
    <mergeCell ref="F3:F9"/>
    <mergeCell ref="F10:F16"/>
    <mergeCell ref="N38:N44"/>
    <mergeCell ref="N3:N9"/>
    <mergeCell ref="N10:N16"/>
    <mergeCell ref="N17:N23"/>
    <mergeCell ref="N24:N30"/>
    <mergeCell ref="N31:N3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</dc:creator>
  <cp:lastModifiedBy>Xu</cp:lastModifiedBy>
  <dcterms:created xsi:type="dcterms:W3CDTF">2021-10-15T11:55:58Z</dcterms:created>
  <dcterms:modified xsi:type="dcterms:W3CDTF">2022-01-21T10:17:40Z</dcterms:modified>
</cp:coreProperties>
</file>